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E:\1工作文件\临白\招标\土建\"/>
    </mc:Choice>
  </mc:AlternateContent>
  <xr:revisionPtr revIDLastSave="0" documentId="13_ncr:1_{FBD0F904-5701-47AC-9DE3-782AD05CE0BD}" xr6:coauthVersionLast="47" xr6:coauthVersionMax="47" xr10:uidLastSave="{00000000-0000-0000-0000-000000000000}"/>
  <bookViews>
    <workbookView xWindow="-120" yWindow="-120" windowWidth="34080" windowHeight="22200" xr2:uid="{00000000-000D-0000-FFFF-FFFF00000000}"/>
  </bookViews>
  <sheets>
    <sheet name="土建划分" sheetId="3" r:id="rId1"/>
  </sheets>
  <definedNames>
    <definedName name="_xlnm.Print_Titles" localSheetId="0">土建划分!$1:$4</definedName>
  </definedNames>
  <calcPr calcId="181029"/>
</workbook>
</file>

<file path=xl/calcChain.xml><?xml version="1.0" encoding="utf-8"?>
<calcChain xmlns="http://schemas.openxmlformats.org/spreadsheetml/2006/main">
  <c r="D49" i="3" l="1"/>
  <c r="F64" i="3"/>
  <c r="E64" i="3"/>
  <c r="F63" i="3"/>
  <c r="F62" i="3"/>
  <c r="E62" i="3"/>
  <c r="F61" i="3"/>
  <c r="F60" i="3"/>
  <c r="E60" i="3"/>
  <c r="F59" i="3"/>
  <c r="F58" i="3"/>
  <c r="E58" i="3"/>
  <c r="F57" i="3"/>
  <c r="E57" i="3"/>
  <c r="F56" i="3"/>
  <c r="E56" i="3"/>
  <c r="F55" i="3"/>
  <c r="E55" i="3"/>
  <c r="F54" i="3"/>
  <c r="E54" i="3"/>
  <c r="F53" i="3"/>
  <c r="E53" i="3"/>
  <c r="F52" i="3"/>
  <c r="E52" i="3"/>
  <c r="F51" i="3"/>
  <c r="F50" i="3"/>
  <c r="E50" i="3"/>
  <c r="F49" i="3"/>
  <c r="F65" i="3" s="1"/>
  <c r="E49" i="3"/>
  <c r="F48" i="3"/>
  <c r="F47" i="3"/>
  <c r="F46" i="3"/>
  <c r="E46" i="3"/>
  <c r="F45" i="3"/>
  <c r="E45" i="3"/>
  <c r="F44" i="3"/>
  <c r="F43" i="3"/>
  <c r="F42" i="3"/>
  <c r="E42" i="3"/>
  <c r="F41" i="3"/>
  <c r="E41" i="3"/>
  <c r="F40" i="3"/>
  <c r="F39" i="3"/>
  <c r="F38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66" i="3" l="1"/>
</calcChain>
</file>

<file path=xl/sharedStrings.xml><?xml version="1.0" encoding="utf-8"?>
<sst xmlns="http://schemas.openxmlformats.org/spreadsheetml/2006/main" count="191" uniqueCount="80">
  <si>
    <r>
      <rPr>
        <sz val="22"/>
        <color rgb="FF000000"/>
        <rFont val="华文楷体"/>
        <family val="3"/>
        <charset val="134"/>
      </rPr>
      <t>投</t>
    </r>
    <r>
      <rPr>
        <sz val="22"/>
        <color rgb="FF000000"/>
        <rFont val="华文楷体"/>
        <family val="3"/>
        <charset val="134"/>
      </rPr>
      <t xml:space="preserve">    </t>
    </r>
    <r>
      <rPr>
        <sz val="22"/>
        <color rgb="FF000000"/>
        <rFont val="华文楷体"/>
        <family val="3"/>
        <charset val="134"/>
      </rPr>
      <t>标</t>
    </r>
    <r>
      <rPr>
        <sz val="22"/>
        <color rgb="FF000000"/>
        <rFont val="华文楷体"/>
        <family val="3"/>
        <charset val="134"/>
      </rPr>
      <t xml:space="preserve">    </t>
    </r>
    <r>
      <rPr>
        <sz val="22"/>
        <color rgb="FF000000"/>
        <rFont val="华文楷体"/>
        <family val="3"/>
        <charset val="134"/>
      </rPr>
      <t>报</t>
    </r>
    <r>
      <rPr>
        <sz val="22"/>
        <color rgb="FF000000"/>
        <rFont val="华文楷体"/>
        <family val="3"/>
        <charset val="134"/>
      </rPr>
      <t xml:space="preserve">    </t>
    </r>
    <r>
      <rPr>
        <sz val="22"/>
        <color rgb="FF000000"/>
        <rFont val="华文楷体"/>
        <family val="3"/>
        <charset val="134"/>
      </rPr>
      <t>价</t>
    </r>
    <r>
      <rPr>
        <sz val="22"/>
        <color rgb="FF000000"/>
        <rFont val="华文楷体"/>
        <family val="3"/>
        <charset val="134"/>
      </rPr>
      <t xml:space="preserve">    </t>
    </r>
    <r>
      <rPr>
        <sz val="22"/>
        <color rgb="FF000000"/>
        <rFont val="华文楷体"/>
        <family val="3"/>
        <charset val="134"/>
      </rPr>
      <t>表</t>
    </r>
  </si>
  <si>
    <r>
      <rPr>
        <sz val="12"/>
        <color rgb="FF000000"/>
        <rFont val="华文楷体"/>
        <family val="3"/>
        <charset val="134"/>
      </rPr>
      <t>致：吉林省科维交通工程有限公司</t>
    </r>
  </si>
  <si>
    <r>
      <rPr>
        <sz val="12"/>
        <color rgb="FF000000"/>
        <rFont val="华文楷体"/>
        <family val="3"/>
        <charset val="134"/>
      </rPr>
      <t>我司自愿参加贵公司招标的</t>
    </r>
    <r>
      <rPr>
        <u/>
        <sz val="12"/>
        <color rgb="FF000000"/>
        <rFont val="华文楷体"/>
        <family val="3"/>
        <charset val="134"/>
      </rPr>
      <t xml:space="preserve">          </t>
    </r>
    <r>
      <rPr>
        <sz val="12"/>
        <color rgb="FF000000"/>
        <rFont val="华文楷体"/>
        <family val="3"/>
        <charset val="134"/>
      </rPr>
      <t>项目招标报价。我司报价详情如下：</t>
    </r>
  </si>
  <si>
    <t>子目号</t>
  </si>
  <si>
    <t>子目名称</t>
  </si>
  <si>
    <t>单位</t>
  </si>
  <si>
    <t>数量</t>
  </si>
  <si>
    <t>单价</t>
  </si>
  <si>
    <t>小计</t>
  </si>
  <si>
    <t>备注</t>
  </si>
  <si>
    <t>通信和电力管道与预埋（预留）基础</t>
  </si>
  <si>
    <t>607-1</t>
  </si>
  <si>
    <t>人（手）孔</t>
  </si>
  <si>
    <t>-a</t>
  </si>
  <si>
    <t>人孔</t>
  </si>
  <si>
    <t>-a-1</t>
  </si>
  <si>
    <t>通信、供电管道人孔</t>
  </si>
  <si>
    <t>个</t>
  </si>
  <si>
    <t>-b</t>
  </si>
  <si>
    <t>手孔</t>
  </si>
  <si>
    <t>-b-2</t>
  </si>
  <si>
    <t>通信、供电管道手孔</t>
  </si>
  <si>
    <t>607-2</t>
  </si>
  <si>
    <t>紧急电话平台</t>
  </si>
  <si>
    <t>监控外场基础</t>
  </si>
  <si>
    <t>-b-1</t>
  </si>
  <si>
    <t>主线监控外场基础</t>
  </si>
  <si>
    <t>m3</t>
  </si>
  <si>
    <t>隧道监控外场基础</t>
  </si>
  <si>
    <t>607-3</t>
  </si>
  <si>
    <t>管道工程</t>
  </si>
  <si>
    <t>塑料管</t>
  </si>
  <si>
    <t>-a-2</t>
  </si>
  <si>
    <t>铺设2根φ90白色聚乙烯管（外径90mm，壁厚5.4mm)</t>
  </si>
  <si>
    <t>米</t>
  </si>
  <si>
    <t>-a-4</t>
  </si>
  <si>
    <t>铺设4根φ90白色聚乙烯管（外径90mm，壁厚5.4mm)</t>
  </si>
  <si>
    <t>镀锌钢管</t>
  </si>
  <si>
    <t>铺设2根φ114镀锌钢管（外径114mm，壁厚4.0mm)</t>
  </si>
  <si>
    <t>工艺：套焊</t>
  </si>
  <si>
    <t>铺设2根φ140镀锌钢管（外径140mm，壁厚4.5mm)</t>
  </si>
  <si>
    <t>-b-3</t>
  </si>
  <si>
    <t>铺设6根φ114镀锌钢管（外径114mm，壁厚4.0mm)</t>
  </si>
  <si>
    <t>-b-4</t>
  </si>
  <si>
    <t>铺设12根φ114镀锌钢管（外径114mm，壁厚4.0mm)</t>
  </si>
  <si>
    <t>-b-7</t>
  </si>
  <si>
    <t>铺设18根φ114镀锌钢管（外径114mm，壁厚4.0mm)</t>
  </si>
  <si>
    <t>-b-8</t>
  </si>
  <si>
    <t>铺设24根φ114镀锌钢管（外径114mm，壁厚4.0mm)</t>
  </si>
  <si>
    <t>-b-12</t>
  </si>
  <si>
    <t>铺设1根φ50镀锌钢管（外径50mm，壁厚4.0mm)</t>
  </si>
  <si>
    <t>-b-13</t>
  </si>
  <si>
    <t>铺设2根φ50镀锌钢管（外径50mm，壁厚4.0mm)</t>
  </si>
  <si>
    <t xml:space="preserve">工艺：套焊 </t>
  </si>
  <si>
    <t>-d</t>
  </si>
  <si>
    <t>管道过桥</t>
  </si>
  <si>
    <t>-d-2</t>
  </si>
  <si>
    <t>内（外）侧护栏底座管箱（含螺栓、搭板）</t>
  </si>
  <si>
    <t>含托架及支架焊接安装</t>
  </si>
  <si>
    <t>-d-4</t>
  </si>
  <si>
    <t>中央分隔带管箱（含螺栓、搭板）</t>
  </si>
  <si>
    <t>-e</t>
  </si>
  <si>
    <t>中粗砂</t>
  </si>
  <si>
    <t>-f</t>
  </si>
  <si>
    <t>挖土方量</t>
  </si>
  <si>
    <t>-f-1</t>
  </si>
  <si>
    <t>通信、供电管道挖土方量</t>
  </si>
  <si>
    <t>埋管线K106+140～K125+724.059标段</t>
  </si>
  <si>
    <r>
      <rPr>
        <b/>
        <sz val="12"/>
        <color rgb="FF000000"/>
        <rFont val="仿宋"/>
        <family val="3"/>
        <charset val="134"/>
      </rPr>
      <t>清单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第600章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安全设施及预埋管线</t>
    </r>
  </si>
  <si>
    <t>铺设12根φ114镀锌钢管（外径114mm， 壁厚4.0mm)</t>
  </si>
  <si>
    <t>铺设18根φ114镀锌钢管（外径114mm， 壁厚4.0mm)</t>
  </si>
  <si>
    <t>铺设24根φ114镀锌钢管（外径114mm， 壁厚4.0mm)</t>
  </si>
  <si>
    <t>合计</t>
  </si>
  <si>
    <r>
      <t xml:space="preserve">备注：以上报价含增值税专用发票，税率 </t>
    </r>
    <r>
      <rPr>
        <b/>
        <u/>
        <sz val="12"/>
        <color rgb="FF000000"/>
        <rFont val="华文楷体"/>
        <family val="3"/>
        <charset val="134"/>
      </rPr>
      <t>（填写发票税率）</t>
    </r>
    <r>
      <rPr>
        <b/>
        <sz val="12"/>
        <color rgb="FF000000"/>
        <rFont val="华文楷体"/>
        <family val="3"/>
        <charset val="134"/>
      </rPr>
      <t xml:space="preserve"> %；</t>
    </r>
  </si>
  <si>
    <r>
      <rPr>
        <sz val="11"/>
        <color rgb="FF000000"/>
        <rFont val="华文楷体"/>
        <family val="3"/>
        <charset val="134"/>
      </rPr>
      <t>报价方（盖章）：</t>
    </r>
  </si>
  <si>
    <r>
      <rPr>
        <sz val="11"/>
        <color rgb="FF000000"/>
        <rFont val="华文楷体"/>
        <family val="3"/>
        <charset val="134"/>
      </rPr>
      <t>地址：</t>
    </r>
  </si>
  <si>
    <r>
      <rPr>
        <sz val="11"/>
        <color rgb="FF000000"/>
        <rFont val="华文楷体"/>
        <family val="3"/>
        <charset val="134"/>
      </rPr>
      <t>联系人：</t>
    </r>
    <r>
      <rPr>
        <sz val="11"/>
        <color rgb="FF000000"/>
        <rFont val="华文楷体"/>
        <family val="3"/>
        <charset val="134"/>
      </rPr>
      <t xml:space="preserve"> </t>
    </r>
  </si>
  <si>
    <r>
      <rPr>
        <sz val="11"/>
        <color rgb="FF000000"/>
        <rFont val="华文楷体"/>
        <family val="3"/>
        <charset val="134"/>
      </rPr>
      <t>电</t>
    </r>
    <r>
      <rPr>
        <sz val="11"/>
        <color rgb="FF000000"/>
        <rFont val="华文楷体"/>
        <family val="3"/>
        <charset val="134"/>
      </rPr>
      <t xml:space="preserve">  </t>
    </r>
    <r>
      <rPr>
        <sz val="11"/>
        <color rgb="FF000000"/>
        <rFont val="华文楷体"/>
        <family val="3"/>
        <charset val="134"/>
      </rPr>
      <t>话：</t>
    </r>
  </si>
  <si>
    <r>
      <rPr>
        <sz val="11"/>
        <color rgb="FF000000"/>
        <rFont val="华文楷体"/>
        <family val="3"/>
        <charset val="134"/>
      </rPr>
      <t>邮</t>
    </r>
    <r>
      <rPr>
        <sz val="11"/>
        <color rgb="FF000000"/>
        <rFont val="华文楷体"/>
        <family val="3"/>
        <charset val="134"/>
      </rPr>
      <t xml:space="preserve">  </t>
    </r>
    <r>
      <rPr>
        <sz val="11"/>
        <color rgb="FF000000"/>
        <rFont val="华文楷体"/>
        <family val="3"/>
        <charset val="134"/>
      </rPr>
      <t>箱：</t>
    </r>
  </si>
  <si>
    <r>
      <rPr>
        <sz val="12"/>
        <color rgb="FF000000"/>
        <rFont val="华文楷体"/>
        <family val="3"/>
        <charset val="134"/>
      </rPr>
      <t>日期：</t>
    </r>
    <r>
      <rPr>
        <b/>
        <sz val="12"/>
        <color rgb="FF000000"/>
        <rFont val="等线"/>
        <family val="3"/>
        <charset val="134"/>
      </rPr>
      <t xml:space="preserve">  </t>
    </r>
    <r>
      <rPr>
        <b/>
        <sz val="12"/>
        <color rgb="FF000000"/>
        <rFont val="等线"/>
        <family val="3"/>
        <charset val="134"/>
      </rPr>
      <t>2025年</t>
    </r>
    <r>
      <rPr>
        <b/>
        <sz val="12"/>
        <color rgb="FF000000"/>
        <rFont val="等线"/>
        <family val="3"/>
        <charset val="134"/>
      </rPr>
      <t xml:space="preserve">     </t>
    </r>
    <r>
      <rPr>
        <b/>
        <sz val="12"/>
        <color rgb="FF000000"/>
        <rFont val="等线"/>
        <family val="3"/>
        <charset val="134"/>
      </rPr>
      <t>月</t>
    </r>
    <r>
      <rPr>
        <b/>
        <sz val="12"/>
        <color rgb="FF000000"/>
        <rFont val="等线"/>
        <family val="3"/>
        <charset val="134"/>
      </rPr>
      <t xml:space="preserve">      </t>
    </r>
    <r>
      <rPr>
        <b/>
        <sz val="12"/>
        <color rgb="FF000000"/>
        <rFont val="等线"/>
        <family val="3"/>
        <charset val="134"/>
      </rPr>
      <t>日</t>
    </r>
    <r>
      <rPr>
        <b/>
        <sz val="12"/>
        <color rgb="FF000000"/>
        <rFont val="等线"/>
        <family val="3"/>
        <charset val="13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</si>
</sst>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22"/>
      <color rgb="FF000000"/>
      <name val="华文楷体"/>
      <family val="3"/>
      <charset val="134"/>
    </font>
    <font>
      <sz val="11"/>
      <color rgb="FF000000"/>
      <name val="等线"/>
      <family val="3"/>
      <charset val="134"/>
    </font>
    <font>
      <sz val="12"/>
      <color rgb="FF000000"/>
      <name val="华文楷体"/>
      <family val="3"/>
      <charset val="134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rgb="FF000000"/>
      <name val="华文楷体"/>
      <family val="3"/>
      <charset val="134"/>
    </font>
    <font>
      <b/>
      <sz val="12"/>
      <color rgb="FF000000"/>
      <name val="等线"/>
      <family val="3"/>
      <charset val="134"/>
    </font>
    <font>
      <sz val="11"/>
      <color rgb="FF000000"/>
      <name val="华文楷体"/>
      <family val="3"/>
      <charset val="134"/>
    </font>
    <font>
      <sz val="10.5"/>
      <color rgb="FF000000"/>
      <name val="等线"/>
      <family val="3"/>
      <charset val="134"/>
    </font>
    <font>
      <u/>
      <sz val="12"/>
      <color rgb="FF000000"/>
      <name val="华文楷体"/>
      <family val="3"/>
      <charset val="134"/>
    </font>
    <font>
      <b/>
      <u/>
      <sz val="12"/>
      <color rgb="FF000000"/>
      <name val="华文楷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4" fontId="0" fillId="2" borderId="3" xfId="0" applyNumberForma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0" fillId="3" borderId="3" xfId="0" applyFill="1" applyBorder="1">
      <alignment vertical="center"/>
    </xf>
    <xf numFmtId="4" fontId="7" fillId="3" borderId="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74"/>
  <sheetViews>
    <sheetView showZeros="0" tabSelected="1" workbookViewId="0">
      <pane xSplit="1" ySplit="4" topLeftCell="B26" activePane="bottomRight" state="frozen"/>
      <selection pane="topRight"/>
      <selection pane="bottomLeft"/>
      <selection pane="bottomRight" activeCell="I24" sqref="I24:J34"/>
    </sheetView>
  </sheetViews>
  <sheetFormatPr defaultColWidth="9" defaultRowHeight="13.5" x14ac:dyDescent="0.15"/>
  <cols>
    <col min="1" max="1" width="12.25" customWidth="1"/>
    <col min="2" max="2" width="45.625" customWidth="1"/>
    <col min="3" max="3" width="7.875" customWidth="1"/>
    <col min="4" max="4" width="10.75" customWidth="1"/>
    <col min="5" max="5" width="13.5" customWidth="1"/>
    <col min="6" max="6" width="12.5" style="1" customWidth="1"/>
    <col min="7" max="7" width="23.375" style="1" customWidth="1"/>
  </cols>
  <sheetData>
    <row r="1" spans="1:11" ht="31.5" customHeight="1" x14ac:dyDescent="0.15">
      <c r="A1" s="24" t="s">
        <v>0</v>
      </c>
      <c r="B1" s="24"/>
      <c r="C1" s="24"/>
      <c r="D1" s="24"/>
      <c r="E1" s="24"/>
      <c r="F1" s="24"/>
      <c r="G1" s="24"/>
      <c r="H1" s="2"/>
      <c r="I1" s="2"/>
      <c r="J1" s="2"/>
      <c r="K1" s="2"/>
    </row>
    <row r="2" spans="1:11" ht="17.25" customHeight="1" x14ac:dyDescent="0.15">
      <c r="A2" s="25" t="s">
        <v>1</v>
      </c>
      <c r="B2" s="25"/>
      <c r="C2" s="25"/>
      <c r="D2" s="25"/>
      <c r="E2" s="25"/>
      <c r="F2" s="25"/>
      <c r="G2" s="25"/>
      <c r="H2" s="2"/>
      <c r="I2" s="2"/>
      <c r="J2" s="2"/>
      <c r="K2" s="2"/>
    </row>
    <row r="3" spans="1:11" ht="17.25" customHeight="1" x14ac:dyDescent="0.15">
      <c r="A3" s="26" t="s">
        <v>2</v>
      </c>
      <c r="B3" s="26"/>
      <c r="C3" s="26"/>
      <c r="D3" s="26"/>
      <c r="E3" s="26"/>
      <c r="F3" s="26"/>
      <c r="G3" s="26"/>
      <c r="H3" s="2"/>
      <c r="I3" s="2"/>
      <c r="J3" s="2"/>
      <c r="K3" s="2"/>
    </row>
    <row r="4" spans="1:11" ht="14.25" customHeight="1" x14ac:dyDescent="0.1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pans="1:11" ht="14.25" customHeight="1" x14ac:dyDescent="0.15">
      <c r="A5" s="6">
        <v>607</v>
      </c>
      <c r="B5" s="7" t="s">
        <v>10</v>
      </c>
      <c r="C5" s="7"/>
      <c r="D5" s="7"/>
      <c r="E5" s="7"/>
      <c r="F5" s="7"/>
      <c r="G5" s="7"/>
    </row>
    <row r="6" spans="1:11" ht="14.25" customHeight="1" x14ac:dyDescent="0.15">
      <c r="A6" s="6" t="s">
        <v>11</v>
      </c>
      <c r="B6" s="7" t="s">
        <v>12</v>
      </c>
      <c r="C6" s="7"/>
      <c r="D6" s="7"/>
      <c r="E6" s="7"/>
      <c r="F6" s="7"/>
      <c r="G6" s="7"/>
    </row>
    <row r="7" spans="1:11" ht="14.25" x14ac:dyDescent="0.15">
      <c r="A7" s="6" t="s">
        <v>13</v>
      </c>
      <c r="B7" s="7" t="s">
        <v>14</v>
      </c>
      <c r="C7" s="7"/>
      <c r="D7" s="7"/>
      <c r="E7" s="7"/>
      <c r="F7" s="7"/>
      <c r="G7" s="7"/>
    </row>
    <row r="8" spans="1:11" ht="14.25" x14ac:dyDescent="0.15">
      <c r="A8" s="6" t="s">
        <v>15</v>
      </c>
      <c r="B8" s="7" t="s">
        <v>16</v>
      </c>
      <c r="C8" s="7" t="s">
        <v>17</v>
      </c>
      <c r="D8" s="7">
        <v>87</v>
      </c>
      <c r="E8" s="7"/>
      <c r="F8" s="7">
        <f>D8*E8</f>
        <v>0</v>
      </c>
      <c r="G8" s="7"/>
    </row>
    <row r="9" spans="1:11" ht="14.25" x14ac:dyDescent="0.15">
      <c r="A9" s="6" t="s">
        <v>18</v>
      </c>
      <c r="B9" s="7" t="s">
        <v>19</v>
      </c>
      <c r="C9" s="7"/>
      <c r="D9" s="7"/>
      <c r="E9" s="7"/>
      <c r="F9" s="7">
        <f t="shared" ref="F9:F33" si="0">D9*E9</f>
        <v>0</v>
      </c>
      <c r="G9" s="7"/>
    </row>
    <row r="10" spans="1:11" ht="14.25" x14ac:dyDescent="0.15">
      <c r="A10" s="6" t="s">
        <v>20</v>
      </c>
      <c r="B10" s="7" t="s">
        <v>21</v>
      </c>
      <c r="C10" s="7" t="s">
        <v>17</v>
      </c>
      <c r="D10" s="7">
        <v>162</v>
      </c>
      <c r="E10" s="7"/>
      <c r="F10" s="7">
        <f t="shared" si="0"/>
        <v>0</v>
      </c>
      <c r="G10" s="7"/>
    </row>
    <row r="11" spans="1:11" ht="14.25" x14ac:dyDescent="0.15">
      <c r="A11" s="6" t="s">
        <v>22</v>
      </c>
      <c r="B11" s="7" t="s">
        <v>23</v>
      </c>
      <c r="C11" s="7"/>
      <c r="D11" s="7"/>
      <c r="E11" s="7"/>
      <c r="F11" s="7">
        <f t="shared" si="0"/>
        <v>0</v>
      </c>
      <c r="G11" s="7"/>
    </row>
    <row r="12" spans="1:11" ht="14.25" x14ac:dyDescent="0.15">
      <c r="A12" s="6" t="s">
        <v>18</v>
      </c>
      <c r="B12" s="7" t="s">
        <v>24</v>
      </c>
      <c r="C12" s="7"/>
      <c r="D12" s="7"/>
      <c r="E12" s="7"/>
      <c r="F12" s="7">
        <f t="shared" si="0"/>
        <v>0</v>
      </c>
      <c r="G12" s="7"/>
    </row>
    <row r="13" spans="1:11" ht="14.25" x14ac:dyDescent="0.15">
      <c r="A13" s="6" t="s">
        <v>25</v>
      </c>
      <c r="B13" s="7" t="s">
        <v>26</v>
      </c>
      <c r="C13" s="7" t="s">
        <v>27</v>
      </c>
      <c r="D13" s="7">
        <v>215</v>
      </c>
      <c r="E13" s="7"/>
      <c r="F13" s="7">
        <f t="shared" si="0"/>
        <v>0</v>
      </c>
      <c r="G13" s="7"/>
    </row>
    <row r="14" spans="1:11" ht="14.25" x14ac:dyDescent="0.15">
      <c r="A14" s="6" t="s">
        <v>20</v>
      </c>
      <c r="B14" s="7" t="s">
        <v>28</v>
      </c>
      <c r="C14" s="7" t="s">
        <v>27</v>
      </c>
      <c r="D14" s="7">
        <v>346.92</v>
      </c>
      <c r="E14" s="7"/>
      <c r="F14" s="7">
        <f t="shared" si="0"/>
        <v>0</v>
      </c>
      <c r="G14" s="7"/>
    </row>
    <row r="15" spans="1:11" ht="14.25" x14ac:dyDescent="0.15">
      <c r="A15" s="6" t="s">
        <v>29</v>
      </c>
      <c r="B15" s="7" t="s">
        <v>30</v>
      </c>
      <c r="C15" s="7"/>
      <c r="D15" s="7"/>
      <c r="E15" s="7"/>
      <c r="F15" s="7">
        <f t="shared" si="0"/>
        <v>0</v>
      </c>
      <c r="G15" s="7"/>
    </row>
    <row r="16" spans="1:11" ht="14.25" x14ac:dyDescent="0.15">
      <c r="A16" s="6" t="s">
        <v>13</v>
      </c>
      <c r="B16" s="7" t="s">
        <v>31</v>
      </c>
      <c r="C16" s="7"/>
      <c r="D16" s="7"/>
      <c r="E16" s="7"/>
      <c r="F16" s="7">
        <f t="shared" si="0"/>
        <v>0</v>
      </c>
      <c r="G16" s="7"/>
    </row>
    <row r="17" spans="1:7" ht="18.95" customHeight="1" x14ac:dyDescent="0.15">
      <c r="A17" s="6" t="s">
        <v>32</v>
      </c>
      <c r="B17" s="7" t="s">
        <v>33</v>
      </c>
      <c r="C17" s="7" t="s">
        <v>34</v>
      </c>
      <c r="D17" s="7">
        <v>5800</v>
      </c>
      <c r="E17" s="7"/>
      <c r="F17" s="7">
        <f t="shared" si="0"/>
        <v>0</v>
      </c>
      <c r="G17" s="7"/>
    </row>
    <row r="18" spans="1:7" ht="14.25" x14ac:dyDescent="0.15">
      <c r="A18" s="6" t="s">
        <v>35</v>
      </c>
      <c r="B18" s="7" t="s">
        <v>36</v>
      </c>
      <c r="C18" s="7" t="s">
        <v>34</v>
      </c>
      <c r="D18" s="7">
        <v>500</v>
      </c>
      <c r="E18" s="7"/>
      <c r="F18" s="7">
        <f t="shared" si="0"/>
        <v>0</v>
      </c>
      <c r="G18" s="7"/>
    </row>
    <row r="19" spans="1:7" ht="14.25" x14ac:dyDescent="0.15">
      <c r="A19" s="6" t="s">
        <v>18</v>
      </c>
      <c r="B19" s="7" t="s">
        <v>37</v>
      </c>
      <c r="C19" s="7"/>
      <c r="D19" s="7"/>
      <c r="E19" s="7"/>
      <c r="F19" s="7">
        <f t="shared" si="0"/>
        <v>0</v>
      </c>
      <c r="G19" s="7"/>
    </row>
    <row r="20" spans="1:7" ht="18.95" customHeight="1" x14ac:dyDescent="0.15">
      <c r="A20" s="6" t="s">
        <v>25</v>
      </c>
      <c r="B20" s="7" t="s">
        <v>38</v>
      </c>
      <c r="C20" s="7" t="s">
        <v>34</v>
      </c>
      <c r="D20" s="7">
        <v>1781</v>
      </c>
      <c r="E20" s="7"/>
      <c r="F20" s="7">
        <f t="shared" si="0"/>
        <v>0</v>
      </c>
      <c r="G20" s="8" t="s">
        <v>39</v>
      </c>
    </row>
    <row r="21" spans="1:7" ht="14.25" x14ac:dyDescent="0.15">
      <c r="A21" s="6" t="s">
        <v>20</v>
      </c>
      <c r="B21" s="7" t="s">
        <v>40</v>
      </c>
      <c r="C21" s="7" t="s">
        <v>34</v>
      </c>
      <c r="D21" s="7">
        <v>170</v>
      </c>
      <c r="E21" s="7"/>
      <c r="F21" s="7">
        <f t="shared" si="0"/>
        <v>0</v>
      </c>
      <c r="G21" s="8" t="s">
        <v>39</v>
      </c>
    </row>
    <row r="22" spans="1:7" ht="21" customHeight="1" x14ac:dyDescent="0.15">
      <c r="A22" s="6" t="s">
        <v>41</v>
      </c>
      <c r="B22" s="7" t="s">
        <v>42</v>
      </c>
      <c r="C22" s="7" t="s">
        <v>34</v>
      </c>
      <c r="D22" s="7">
        <v>325</v>
      </c>
      <c r="E22" s="7"/>
      <c r="F22" s="7">
        <f t="shared" si="0"/>
        <v>0</v>
      </c>
      <c r="G22" s="8" t="s">
        <v>39</v>
      </c>
    </row>
    <row r="23" spans="1:7" ht="14.25" x14ac:dyDescent="0.15">
      <c r="A23" s="6" t="s">
        <v>43</v>
      </c>
      <c r="B23" s="7" t="s">
        <v>44</v>
      </c>
      <c r="C23" s="7" t="s">
        <v>34</v>
      </c>
      <c r="D23" s="7">
        <v>305</v>
      </c>
      <c r="E23" s="7"/>
      <c r="F23" s="7">
        <f t="shared" si="0"/>
        <v>0</v>
      </c>
      <c r="G23" s="8" t="s">
        <v>39</v>
      </c>
    </row>
    <row r="24" spans="1:7" ht="15.95" customHeight="1" x14ac:dyDescent="0.15">
      <c r="A24" s="6" t="s">
        <v>45</v>
      </c>
      <c r="B24" s="7" t="s">
        <v>46</v>
      </c>
      <c r="C24" s="7" t="s">
        <v>34</v>
      </c>
      <c r="D24" s="7">
        <v>60</v>
      </c>
      <c r="E24" s="7"/>
      <c r="F24" s="7">
        <f t="shared" si="0"/>
        <v>0</v>
      </c>
      <c r="G24" s="8" t="s">
        <v>39</v>
      </c>
    </row>
    <row r="25" spans="1:7" ht="14.25" x14ac:dyDescent="0.15">
      <c r="A25" s="6" t="s">
        <v>47</v>
      </c>
      <c r="B25" s="7" t="s">
        <v>48</v>
      </c>
      <c r="C25" s="7" t="s">
        <v>34</v>
      </c>
      <c r="D25" s="7">
        <v>710</v>
      </c>
      <c r="E25" s="7"/>
      <c r="F25" s="7">
        <f t="shared" si="0"/>
        <v>0</v>
      </c>
      <c r="G25" s="8" t="s">
        <v>39</v>
      </c>
    </row>
    <row r="26" spans="1:7" ht="15" customHeight="1" x14ac:dyDescent="0.15">
      <c r="A26" s="6" t="s">
        <v>49</v>
      </c>
      <c r="B26" s="7" t="s">
        <v>50</v>
      </c>
      <c r="C26" s="7" t="s">
        <v>34</v>
      </c>
      <c r="D26" s="7">
        <v>1510</v>
      </c>
      <c r="E26" s="7"/>
      <c r="F26" s="7">
        <f t="shared" si="0"/>
        <v>0</v>
      </c>
      <c r="G26" s="8" t="s">
        <v>39</v>
      </c>
    </row>
    <row r="27" spans="1:7" ht="15.95" customHeight="1" x14ac:dyDescent="0.15">
      <c r="A27" s="6" t="s">
        <v>51</v>
      </c>
      <c r="B27" s="7" t="s">
        <v>52</v>
      </c>
      <c r="C27" s="7" t="s">
        <v>34</v>
      </c>
      <c r="D27" s="7">
        <v>520</v>
      </c>
      <c r="E27" s="7"/>
      <c r="F27" s="7">
        <f t="shared" si="0"/>
        <v>0</v>
      </c>
      <c r="G27" s="8" t="s">
        <v>53</v>
      </c>
    </row>
    <row r="28" spans="1:7" ht="14.25" x14ac:dyDescent="0.15">
      <c r="A28" s="6" t="s">
        <v>54</v>
      </c>
      <c r="B28" s="7" t="s">
        <v>55</v>
      </c>
      <c r="C28" s="7"/>
      <c r="D28" s="7"/>
      <c r="E28" s="7"/>
      <c r="F28" s="7">
        <f t="shared" si="0"/>
        <v>0</v>
      </c>
      <c r="G28" s="7"/>
    </row>
    <row r="29" spans="1:7" ht="14.25" x14ac:dyDescent="0.15">
      <c r="A29" s="6" t="s">
        <v>56</v>
      </c>
      <c r="B29" s="7" t="s">
        <v>57</v>
      </c>
      <c r="C29" s="7" t="s">
        <v>34</v>
      </c>
      <c r="D29" s="7">
        <v>3752</v>
      </c>
      <c r="E29" s="7"/>
      <c r="F29" s="7">
        <f t="shared" si="0"/>
        <v>0</v>
      </c>
      <c r="G29" s="8" t="s">
        <v>58</v>
      </c>
    </row>
    <row r="30" spans="1:7" ht="14.25" x14ac:dyDescent="0.15">
      <c r="A30" s="6" t="s">
        <v>59</v>
      </c>
      <c r="B30" s="7" t="s">
        <v>60</v>
      </c>
      <c r="C30" s="7" t="s">
        <v>34</v>
      </c>
      <c r="D30" s="7">
        <v>4128</v>
      </c>
      <c r="E30" s="7"/>
      <c r="F30" s="7">
        <f t="shared" si="0"/>
        <v>0</v>
      </c>
      <c r="G30" s="8" t="s">
        <v>58</v>
      </c>
    </row>
    <row r="31" spans="1:7" ht="14.25" x14ac:dyDescent="0.15">
      <c r="A31" s="6" t="s">
        <v>61</v>
      </c>
      <c r="B31" s="7" t="s">
        <v>62</v>
      </c>
      <c r="C31" s="7" t="s">
        <v>27</v>
      </c>
      <c r="D31" s="7">
        <v>1687</v>
      </c>
      <c r="E31" s="7"/>
      <c r="F31" s="7">
        <f t="shared" si="0"/>
        <v>0</v>
      </c>
      <c r="G31" s="7"/>
    </row>
    <row r="32" spans="1:7" ht="14.25" x14ac:dyDescent="0.15">
      <c r="A32" s="6" t="s">
        <v>63</v>
      </c>
      <c r="B32" s="7" t="s">
        <v>64</v>
      </c>
      <c r="C32" s="7"/>
      <c r="D32" s="7"/>
      <c r="E32" s="7"/>
      <c r="F32" s="7">
        <f t="shared" si="0"/>
        <v>0</v>
      </c>
      <c r="G32" s="7"/>
    </row>
    <row r="33" spans="1:7" ht="14.25" x14ac:dyDescent="0.15">
      <c r="A33" s="6" t="s">
        <v>65</v>
      </c>
      <c r="B33" s="7" t="s">
        <v>66</v>
      </c>
      <c r="C33" s="7" t="s">
        <v>27</v>
      </c>
      <c r="D33" s="7">
        <v>1801</v>
      </c>
      <c r="E33" s="7"/>
      <c r="F33" s="7">
        <f t="shared" si="0"/>
        <v>0</v>
      </c>
      <c r="G33" s="7"/>
    </row>
    <row r="34" spans="1:7" ht="26.1" customHeight="1" x14ac:dyDescent="0.15">
      <c r="A34" s="9"/>
      <c r="B34" s="10"/>
      <c r="C34" s="10"/>
      <c r="D34" s="10"/>
      <c r="E34" s="10"/>
      <c r="F34" s="11">
        <f>SUM(F5:F33)</f>
        <v>0</v>
      </c>
      <c r="G34" s="11"/>
    </row>
    <row r="35" spans="1:7" ht="14.25" x14ac:dyDescent="0.15">
      <c r="A35" s="27" t="s">
        <v>67</v>
      </c>
      <c r="B35" s="28"/>
      <c r="C35" s="28"/>
      <c r="D35" s="28"/>
      <c r="E35" s="28"/>
      <c r="F35" s="28"/>
      <c r="G35" s="12"/>
    </row>
    <row r="36" spans="1:7" ht="14.25" x14ac:dyDescent="0.15">
      <c r="A36" s="29" t="s">
        <v>68</v>
      </c>
      <c r="B36" s="30"/>
      <c r="C36" s="30"/>
      <c r="D36" s="30"/>
      <c r="E36" s="30"/>
      <c r="F36" s="30"/>
      <c r="G36" s="5"/>
    </row>
    <row r="37" spans="1:7" ht="14.25" x14ac:dyDescent="0.15">
      <c r="A37" s="4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</row>
    <row r="38" spans="1:7" ht="14.25" x14ac:dyDescent="0.15">
      <c r="A38" s="6">
        <v>607</v>
      </c>
      <c r="B38" s="7" t="s">
        <v>10</v>
      </c>
      <c r="C38" s="7"/>
      <c r="D38" s="7"/>
      <c r="E38" s="7"/>
      <c r="F38" s="8">
        <f>E38*D38</f>
        <v>0</v>
      </c>
      <c r="G38" s="8"/>
    </row>
    <row r="39" spans="1:7" ht="14.25" x14ac:dyDescent="0.15">
      <c r="A39" s="6" t="s">
        <v>11</v>
      </c>
      <c r="B39" s="7" t="s">
        <v>12</v>
      </c>
      <c r="C39" s="7"/>
      <c r="D39" s="7"/>
      <c r="E39" s="7"/>
      <c r="F39" s="8">
        <f t="shared" ref="F39:F64" si="1">E39*D39</f>
        <v>0</v>
      </c>
      <c r="G39" s="8"/>
    </row>
    <row r="40" spans="1:7" ht="14.25" x14ac:dyDescent="0.15">
      <c r="A40" s="6" t="s">
        <v>13</v>
      </c>
      <c r="B40" s="7" t="s">
        <v>14</v>
      </c>
      <c r="C40" s="7"/>
      <c r="D40" s="7"/>
      <c r="E40" s="7"/>
      <c r="F40" s="8">
        <f t="shared" si="1"/>
        <v>0</v>
      </c>
      <c r="G40" s="8"/>
    </row>
    <row r="41" spans="1:7" ht="14.25" x14ac:dyDescent="0.15">
      <c r="A41" s="6" t="s">
        <v>15</v>
      </c>
      <c r="B41" s="7" t="s">
        <v>16</v>
      </c>
      <c r="C41" s="7" t="s">
        <v>17</v>
      </c>
      <c r="D41" s="7">
        <v>66</v>
      </c>
      <c r="E41" s="7">
        <f>E8</f>
        <v>0</v>
      </c>
      <c r="F41" s="8">
        <f t="shared" si="1"/>
        <v>0</v>
      </c>
      <c r="G41" s="8"/>
    </row>
    <row r="42" spans="1:7" ht="14.25" x14ac:dyDescent="0.15">
      <c r="A42" s="6" t="s">
        <v>20</v>
      </c>
      <c r="B42" s="7" t="s">
        <v>21</v>
      </c>
      <c r="C42" s="7" t="s">
        <v>17</v>
      </c>
      <c r="D42" s="7">
        <v>95</v>
      </c>
      <c r="E42" s="7">
        <f>E10</f>
        <v>0</v>
      </c>
      <c r="F42" s="8">
        <f t="shared" si="1"/>
        <v>0</v>
      </c>
      <c r="G42" s="8"/>
    </row>
    <row r="43" spans="1:7" ht="14.25" x14ac:dyDescent="0.15">
      <c r="A43" s="6" t="s">
        <v>22</v>
      </c>
      <c r="B43" s="7" t="s">
        <v>23</v>
      </c>
      <c r="C43" s="7"/>
      <c r="D43" s="7"/>
      <c r="E43" s="7"/>
      <c r="F43" s="8">
        <f t="shared" si="1"/>
        <v>0</v>
      </c>
      <c r="G43" s="8"/>
    </row>
    <row r="44" spans="1:7" ht="14.25" x14ac:dyDescent="0.15">
      <c r="A44" s="6" t="s">
        <v>18</v>
      </c>
      <c r="B44" s="7" t="s">
        <v>24</v>
      </c>
      <c r="C44" s="7"/>
      <c r="D44" s="7"/>
      <c r="E44" s="7"/>
      <c r="F44" s="8">
        <f t="shared" si="1"/>
        <v>0</v>
      </c>
      <c r="G44" s="8"/>
    </row>
    <row r="45" spans="1:7" ht="14.25" x14ac:dyDescent="0.15">
      <c r="A45" s="6" t="s">
        <v>25</v>
      </c>
      <c r="B45" s="7" t="s">
        <v>26</v>
      </c>
      <c r="C45" s="7" t="s">
        <v>27</v>
      </c>
      <c r="D45" s="7">
        <v>239.94</v>
      </c>
      <c r="E45" s="7">
        <f>E13</f>
        <v>0</v>
      </c>
      <c r="F45" s="8">
        <f t="shared" si="1"/>
        <v>0</v>
      </c>
      <c r="G45" s="8"/>
    </row>
    <row r="46" spans="1:7" ht="14.25" x14ac:dyDescent="0.15">
      <c r="A46" s="6" t="s">
        <v>20</v>
      </c>
      <c r="B46" s="7" t="s">
        <v>28</v>
      </c>
      <c r="C46" s="7" t="s">
        <v>27</v>
      </c>
      <c r="D46" s="7">
        <v>176.52019999999999</v>
      </c>
      <c r="E46" s="7">
        <f>E14</f>
        <v>0</v>
      </c>
      <c r="F46" s="8">
        <f t="shared" si="1"/>
        <v>0</v>
      </c>
      <c r="G46" s="8"/>
    </row>
    <row r="47" spans="1:7" ht="14.25" x14ac:dyDescent="0.15">
      <c r="A47" s="6" t="s">
        <v>29</v>
      </c>
      <c r="B47" s="7" t="s">
        <v>30</v>
      </c>
      <c r="C47" s="7"/>
      <c r="D47" s="7"/>
      <c r="E47" s="7"/>
      <c r="F47" s="8">
        <f t="shared" si="1"/>
        <v>0</v>
      </c>
      <c r="G47" s="8"/>
    </row>
    <row r="48" spans="1:7" ht="14.25" x14ac:dyDescent="0.15">
      <c r="A48" s="6" t="s">
        <v>13</v>
      </c>
      <c r="B48" s="7" t="s">
        <v>31</v>
      </c>
      <c r="C48" s="7"/>
      <c r="D48" s="7"/>
      <c r="E48" s="7"/>
      <c r="F48" s="8">
        <f t="shared" si="1"/>
        <v>0</v>
      </c>
      <c r="G48" s="8"/>
    </row>
    <row r="49" spans="1:7" ht="15.95" customHeight="1" x14ac:dyDescent="0.15">
      <c r="A49" s="6" t="s">
        <v>32</v>
      </c>
      <c r="B49" s="7" t="s">
        <v>33</v>
      </c>
      <c r="C49" s="7" t="s">
        <v>34</v>
      </c>
      <c r="D49" s="7">
        <f>3414-75</f>
        <v>3339</v>
      </c>
      <c r="E49" s="7">
        <f>E20</f>
        <v>0</v>
      </c>
      <c r="F49" s="8">
        <f t="shared" si="1"/>
        <v>0</v>
      </c>
      <c r="G49" s="13"/>
    </row>
    <row r="50" spans="1:7" ht="14.25" x14ac:dyDescent="0.15">
      <c r="A50" s="6" t="s">
        <v>35</v>
      </c>
      <c r="B50" s="7" t="s">
        <v>36</v>
      </c>
      <c r="C50" s="7" t="s">
        <v>34</v>
      </c>
      <c r="D50" s="7"/>
      <c r="E50" s="7">
        <f>E18</f>
        <v>0</v>
      </c>
      <c r="F50" s="8">
        <f t="shared" si="1"/>
        <v>0</v>
      </c>
      <c r="G50" s="13"/>
    </row>
    <row r="51" spans="1:7" ht="14.25" x14ac:dyDescent="0.15">
      <c r="A51" s="6" t="s">
        <v>18</v>
      </c>
      <c r="B51" s="7" t="s">
        <v>37</v>
      </c>
      <c r="C51" s="7"/>
      <c r="D51" s="7"/>
      <c r="E51" s="7"/>
      <c r="F51" s="8">
        <f t="shared" si="1"/>
        <v>0</v>
      </c>
      <c r="G51" s="8"/>
    </row>
    <row r="52" spans="1:7" ht="24" customHeight="1" x14ac:dyDescent="0.15">
      <c r="A52" s="6" t="s">
        <v>25</v>
      </c>
      <c r="B52" s="7" t="s">
        <v>38</v>
      </c>
      <c r="C52" s="7" t="s">
        <v>34</v>
      </c>
      <c r="D52" s="7">
        <v>1204</v>
      </c>
      <c r="E52" s="7">
        <f>E20</f>
        <v>0</v>
      </c>
      <c r="F52" s="8">
        <f t="shared" si="1"/>
        <v>0</v>
      </c>
      <c r="G52" s="8" t="s">
        <v>39</v>
      </c>
    </row>
    <row r="53" spans="1:7" ht="14.25" x14ac:dyDescent="0.15">
      <c r="A53" s="6" t="s">
        <v>41</v>
      </c>
      <c r="B53" s="7" t="s">
        <v>42</v>
      </c>
      <c r="C53" s="7" t="s">
        <v>34</v>
      </c>
      <c r="D53" s="7">
        <v>310</v>
      </c>
      <c r="E53" s="7">
        <f>E22</f>
        <v>0</v>
      </c>
      <c r="F53" s="8">
        <f t="shared" si="1"/>
        <v>0</v>
      </c>
      <c r="G53" s="8" t="s">
        <v>39</v>
      </c>
    </row>
    <row r="54" spans="1:7" ht="18" customHeight="1" x14ac:dyDescent="0.15">
      <c r="A54" s="6" t="s">
        <v>43</v>
      </c>
      <c r="B54" s="7" t="s">
        <v>69</v>
      </c>
      <c r="C54" s="7" t="s">
        <v>34</v>
      </c>
      <c r="D54" s="7">
        <v>220</v>
      </c>
      <c r="E54" s="7">
        <f>E23</f>
        <v>0</v>
      </c>
      <c r="F54" s="8">
        <f t="shared" si="1"/>
        <v>0</v>
      </c>
      <c r="G54" s="8" t="s">
        <v>39</v>
      </c>
    </row>
    <row r="55" spans="1:7" ht="14.25" x14ac:dyDescent="0.15">
      <c r="A55" s="6" t="s">
        <v>45</v>
      </c>
      <c r="B55" s="7" t="s">
        <v>70</v>
      </c>
      <c r="C55" s="7" t="s">
        <v>34</v>
      </c>
      <c r="D55" s="7">
        <v>40</v>
      </c>
      <c r="E55" s="7">
        <f t="shared" ref="E55:E58" si="2">E24</f>
        <v>0</v>
      </c>
      <c r="F55" s="8">
        <f t="shared" si="1"/>
        <v>0</v>
      </c>
      <c r="G55" s="8" t="s">
        <v>39</v>
      </c>
    </row>
    <row r="56" spans="1:7" ht="18.95" customHeight="1" x14ac:dyDescent="0.15">
      <c r="A56" s="6" t="s">
        <v>47</v>
      </c>
      <c r="B56" s="7" t="s">
        <v>71</v>
      </c>
      <c r="C56" s="7" t="s">
        <v>34</v>
      </c>
      <c r="D56" s="7">
        <v>450</v>
      </c>
      <c r="E56" s="7">
        <f t="shared" si="2"/>
        <v>0</v>
      </c>
      <c r="F56" s="8">
        <f t="shared" si="1"/>
        <v>0</v>
      </c>
      <c r="G56" s="8" t="s">
        <v>39</v>
      </c>
    </row>
    <row r="57" spans="1:7" ht="18" customHeight="1" x14ac:dyDescent="0.15">
      <c r="A57" s="6" t="s">
        <v>49</v>
      </c>
      <c r="B57" s="7" t="s">
        <v>50</v>
      </c>
      <c r="C57" s="7" t="s">
        <v>34</v>
      </c>
      <c r="D57" s="7">
        <v>430</v>
      </c>
      <c r="E57" s="7">
        <f t="shared" si="2"/>
        <v>0</v>
      </c>
      <c r="F57" s="8">
        <f t="shared" si="1"/>
        <v>0</v>
      </c>
      <c r="G57" s="8" t="s">
        <v>53</v>
      </c>
    </row>
    <row r="58" spans="1:7" ht="18" customHeight="1" x14ac:dyDescent="0.15">
      <c r="A58" s="6" t="s">
        <v>51</v>
      </c>
      <c r="B58" s="7" t="s">
        <v>52</v>
      </c>
      <c r="C58" s="7" t="s">
        <v>34</v>
      </c>
      <c r="D58" s="7">
        <v>270</v>
      </c>
      <c r="E58" s="7">
        <f t="shared" si="2"/>
        <v>0</v>
      </c>
      <c r="F58" s="8">
        <f t="shared" si="1"/>
        <v>0</v>
      </c>
      <c r="G58" s="8" t="s">
        <v>53</v>
      </c>
    </row>
    <row r="59" spans="1:7" ht="14.25" x14ac:dyDescent="0.15">
      <c r="A59" s="6" t="s">
        <v>54</v>
      </c>
      <c r="B59" s="7" t="s">
        <v>55</v>
      </c>
      <c r="C59" s="7"/>
      <c r="D59" s="7"/>
      <c r="E59" s="7"/>
      <c r="F59" s="8">
        <f t="shared" si="1"/>
        <v>0</v>
      </c>
      <c r="G59" s="8"/>
    </row>
    <row r="60" spans="1:7" ht="14.25" x14ac:dyDescent="0.15">
      <c r="A60" s="6" t="s">
        <v>56</v>
      </c>
      <c r="B60" s="7" t="s">
        <v>57</v>
      </c>
      <c r="C60" s="7" t="s">
        <v>34</v>
      </c>
      <c r="D60" s="7">
        <v>9434</v>
      </c>
      <c r="E60" s="7">
        <f>E29</f>
        <v>0</v>
      </c>
      <c r="F60" s="8">
        <f t="shared" si="1"/>
        <v>0</v>
      </c>
      <c r="G60" s="8" t="s">
        <v>58</v>
      </c>
    </row>
    <row r="61" spans="1:7" ht="14.25" x14ac:dyDescent="0.15">
      <c r="A61" s="6" t="s">
        <v>59</v>
      </c>
      <c r="B61" s="7" t="s">
        <v>60</v>
      </c>
      <c r="C61" s="7" t="s">
        <v>34</v>
      </c>
      <c r="D61" s="7">
        <v>2744</v>
      </c>
      <c r="E61" s="7"/>
      <c r="F61" s="8">
        <f t="shared" si="1"/>
        <v>0</v>
      </c>
      <c r="G61" s="8" t="s">
        <v>58</v>
      </c>
    </row>
    <row r="62" spans="1:7" ht="14.25" x14ac:dyDescent="0.15">
      <c r="A62" s="6" t="s">
        <v>61</v>
      </c>
      <c r="B62" s="7" t="s">
        <v>62</v>
      </c>
      <c r="C62" s="7" t="s">
        <v>27</v>
      </c>
      <c r="D62" s="7">
        <v>3893</v>
      </c>
      <c r="E62" s="7">
        <f t="shared" ref="E62" si="3">E31</f>
        <v>0</v>
      </c>
      <c r="F62" s="8">
        <f t="shared" si="1"/>
        <v>0</v>
      </c>
      <c r="G62" s="8"/>
    </row>
    <row r="63" spans="1:7" ht="14.25" x14ac:dyDescent="0.15">
      <c r="A63" s="6" t="s">
        <v>63</v>
      </c>
      <c r="B63" s="7" t="s">
        <v>64</v>
      </c>
      <c r="C63" s="7"/>
      <c r="D63" s="7"/>
      <c r="E63" s="7"/>
      <c r="F63" s="8">
        <f t="shared" si="1"/>
        <v>0</v>
      </c>
      <c r="G63" s="8"/>
    </row>
    <row r="64" spans="1:7" ht="14.25" x14ac:dyDescent="0.15">
      <c r="A64" s="6" t="s">
        <v>65</v>
      </c>
      <c r="B64" s="7" t="s">
        <v>66</v>
      </c>
      <c r="C64" s="7" t="s">
        <v>27</v>
      </c>
      <c r="D64" s="7">
        <v>4184</v>
      </c>
      <c r="E64" s="7">
        <f>E33</f>
        <v>0</v>
      </c>
      <c r="F64" s="8">
        <f t="shared" si="1"/>
        <v>0</v>
      </c>
      <c r="G64" s="8"/>
    </row>
    <row r="65" spans="1:16" ht="21.95" customHeight="1" x14ac:dyDescent="0.15">
      <c r="A65" s="14"/>
      <c r="B65" s="14"/>
      <c r="C65" s="14"/>
      <c r="D65" s="14"/>
      <c r="E65" s="14"/>
      <c r="F65" s="11">
        <f>SUM(F38:F64)</f>
        <v>0</v>
      </c>
      <c r="G65" s="15"/>
    </row>
    <row r="66" spans="1:16" ht="24" customHeight="1" x14ac:dyDescent="0.15">
      <c r="A66" s="16" t="s">
        <v>72</v>
      </c>
      <c r="B66" s="17"/>
      <c r="C66" s="17"/>
      <c r="D66" s="17"/>
      <c r="E66" s="17"/>
      <c r="F66" s="18">
        <f>F65+F34</f>
        <v>0</v>
      </c>
      <c r="G66" s="18"/>
    </row>
    <row r="67" spans="1:16" ht="17.25" x14ac:dyDescent="0.15">
      <c r="A67" s="31" t="s">
        <v>73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23"/>
      <c r="N67" s="2"/>
      <c r="O67" s="2"/>
      <c r="P67" s="2"/>
    </row>
    <row r="68" spans="1:16" ht="15.75" x14ac:dyDescent="0.15">
      <c r="A68" s="19"/>
      <c r="B68" s="2"/>
      <c r="C68" s="2"/>
      <c r="D68" s="2"/>
      <c r="E68" s="2"/>
      <c r="F68" s="2"/>
      <c r="G68" s="32"/>
      <c r="H68" s="32"/>
      <c r="I68" s="2"/>
      <c r="J68" s="2"/>
      <c r="K68" s="2"/>
      <c r="L68" s="2"/>
      <c r="M68" s="2"/>
      <c r="N68" s="2"/>
      <c r="O68" s="2"/>
      <c r="P68" s="2"/>
    </row>
    <row r="69" spans="1:16" ht="17.25" x14ac:dyDescent="0.15">
      <c r="A69" s="33" t="s">
        <v>74</v>
      </c>
      <c r="B69" s="33"/>
      <c r="C69" s="33"/>
      <c r="D69" s="33"/>
      <c r="E69" s="33"/>
      <c r="F69" s="20"/>
      <c r="G69" s="34"/>
      <c r="H69" s="34"/>
      <c r="I69" s="21"/>
      <c r="J69" s="21"/>
      <c r="K69" s="21"/>
      <c r="L69" s="21"/>
      <c r="M69" s="2"/>
      <c r="N69" s="2"/>
      <c r="O69" s="2"/>
      <c r="P69" s="2"/>
    </row>
    <row r="70" spans="1:16" ht="17.25" x14ac:dyDescent="0.15">
      <c r="A70" s="33" t="s">
        <v>75</v>
      </c>
      <c r="B70" s="33"/>
      <c r="C70" s="33"/>
      <c r="D70" s="33"/>
      <c r="E70" s="33"/>
      <c r="F70" s="22"/>
      <c r="G70" s="33"/>
      <c r="H70" s="33"/>
      <c r="I70" s="33"/>
      <c r="J70" s="33"/>
      <c r="K70" s="33"/>
      <c r="L70" s="33"/>
      <c r="M70" s="2"/>
      <c r="N70" s="2"/>
      <c r="O70" s="2"/>
      <c r="P70" s="2"/>
    </row>
    <row r="71" spans="1:16" ht="17.25" x14ac:dyDescent="0.15">
      <c r="A71" s="34" t="s">
        <v>76</v>
      </c>
      <c r="B71" s="34"/>
      <c r="C71" s="34"/>
      <c r="D71" s="34"/>
      <c r="E71" s="34"/>
      <c r="F71" s="3"/>
      <c r="G71" s="34"/>
      <c r="H71" s="34"/>
      <c r="I71" s="34"/>
      <c r="J71" s="34"/>
      <c r="K71" s="34"/>
      <c r="L71" s="34"/>
      <c r="M71" s="2"/>
      <c r="N71" s="2"/>
      <c r="O71" s="2"/>
      <c r="P71" s="2"/>
    </row>
    <row r="72" spans="1:16" ht="17.25" x14ac:dyDescent="0.15">
      <c r="A72" s="34" t="s">
        <v>77</v>
      </c>
      <c r="B72" s="34"/>
      <c r="C72" s="34"/>
      <c r="D72" s="34"/>
      <c r="E72" s="34"/>
      <c r="F72" s="3"/>
      <c r="G72" s="34"/>
      <c r="H72" s="34"/>
      <c r="I72" s="34"/>
      <c r="J72" s="34"/>
      <c r="K72" s="34"/>
      <c r="L72" s="34"/>
      <c r="M72" s="2"/>
      <c r="N72" s="2"/>
      <c r="O72" s="2"/>
      <c r="P72" s="2"/>
    </row>
    <row r="73" spans="1:16" ht="17.25" x14ac:dyDescent="0.15">
      <c r="A73" s="34" t="s">
        <v>78</v>
      </c>
      <c r="B73" s="34"/>
      <c r="C73" s="34"/>
      <c r="D73" s="34"/>
      <c r="E73" s="34"/>
      <c r="F73" s="3"/>
      <c r="G73" s="34"/>
      <c r="H73" s="34"/>
      <c r="I73" s="34"/>
      <c r="J73" s="34"/>
      <c r="K73" s="34"/>
      <c r="L73" s="34"/>
      <c r="M73" s="2"/>
      <c r="N73" s="2"/>
      <c r="O73" s="2"/>
      <c r="P73" s="2"/>
    </row>
    <row r="74" spans="1:16" ht="17.25" customHeight="1" x14ac:dyDescent="0.15">
      <c r="A74" s="25" t="s">
        <v>79</v>
      </c>
      <c r="B74" s="25"/>
      <c r="C74" s="25"/>
      <c r="D74" s="25"/>
      <c r="E74" s="25"/>
      <c r="F74" s="25"/>
      <c r="G74" s="25"/>
      <c r="H74" s="2"/>
      <c r="I74" s="2"/>
      <c r="J74" s="2"/>
      <c r="K74" s="2"/>
    </row>
  </sheetData>
  <mergeCells count="18">
    <mergeCell ref="A74:G74"/>
    <mergeCell ref="A71:E71"/>
    <mergeCell ref="G71:L71"/>
    <mergeCell ref="A72:E72"/>
    <mergeCell ref="G72:L72"/>
    <mergeCell ref="A73:E73"/>
    <mergeCell ref="G73:L73"/>
    <mergeCell ref="A67:L67"/>
    <mergeCell ref="G68:H68"/>
    <mergeCell ref="A69:E69"/>
    <mergeCell ref="G69:H69"/>
    <mergeCell ref="A70:E70"/>
    <mergeCell ref="G70:L70"/>
    <mergeCell ref="A1:G1"/>
    <mergeCell ref="A2:G2"/>
    <mergeCell ref="A3:G3"/>
    <mergeCell ref="A35:F35"/>
    <mergeCell ref="A36:F36"/>
  </mergeCells>
  <phoneticPr fontId="14" type="noConversion"/>
  <pageMargins left="0.70069444444444495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土建划分</vt:lpstr>
      <vt:lpstr>土建划分!Print_Titles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2023-05-12T11:15:00Z</dcterms:created>
  <dcterms:modified xsi:type="dcterms:W3CDTF">2025-05-06T07:47:47Z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